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okumenter\HKK\Årsregnskab\"/>
    </mc:Choice>
  </mc:AlternateContent>
  <xr:revisionPtr revIDLastSave="0" documentId="13_ncr:1_{2C8A65DE-7F59-436B-9B66-15D731518A19}" xr6:coauthVersionLast="47" xr6:coauthVersionMax="47" xr10:uidLastSave="{00000000-0000-0000-0000-000000000000}"/>
  <bookViews>
    <workbookView xWindow="-120" yWindow="-120" windowWidth="29040" windowHeight="15990" xr2:uid="{64AFC591-EC37-416F-B9EE-A58E1F175C67}"/>
  </bookViews>
  <sheets>
    <sheet name="Page001" sheetId="2" r:id="rId1"/>
    <sheet name="Ark1" sheetId="1" r:id="rId2"/>
  </sheets>
  <definedNames>
    <definedName name="EksterneData_1" localSheetId="0" hidden="1">Page001!$A$1:$O$20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2" l="1"/>
  <c r="M11" i="2"/>
  <c r="I19" i="2"/>
  <c r="I11" i="2"/>
  <c r="G19" i="2"/>
  <c r="E19" i="2"/>
  <c r="C19" i="2"/>
  <c r="G11" i="2"/>
  <c r="E11" i="2"/>
  <c r="E20" i="2" s="1"/>
  <c r="C11" i="2"/>
  <c r="I20" i="2" l="1"/>
  <c r="C20" i="2"/>
  <c r="M20" i="2"/>
  <c r="G20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D987F38-42A3-48B8-82E9-CDA67F1A87EF}" keepAlive="1" name="Forespørgsel - Page001" description="Forbindelse til forespørgslen 'Page001' i projektmappen." type="5" refreshedVersion="8" background="1" saveData="1">
    <dbPr connection="Provider=Microsoft.Mashup.OleDb.1;Data Source=$Workbook$;Location=Page001;Extended Properties=&quot;&quot;" command="SELECT * FROM [Page001]"/>
  </connection>
</connections>
</file>

<file path=xl/sharedStrings.xml><?xml version="1.0" encoding="utf-8"?>
<sst xmlns="http://schemas.openxmlformats.org/spreadsheetml/2006/main" count="149" uniqueCount="42">
  <si>
    <t>Indtægter:</t>
  </si>
  <si>
    <t>Kontingenter, personer og både</t>
  </si>
  <si>
    <t>kr.</t>
  </si>
  <si>
    <t>Indmeldelsesgebyrer</t>
  </si>
  <si>
    <t>Arbejdsdeposita</t>
  </si>
  <si>
    <t>Offentlige tilskud</t>
  </si>
  <si>
    <t>Renteindtægter</t>
  </si>
  <si>
    <t>-</t>
  </si>
  <si>
    <t>Andre indtægter</t>
  </si>
  <si>
    <t>I alt</t>
  </si>
  <si>
    <t>Vedligeholdelse</t>
  </si>
  <si>
    <t>Administration</t>
  </si>
  <si>
    <t>Aktiviteter</t>
  </si>
  <si>
    <t>Anskaffelser</t>
  </si>
  <si>
    <t>Andre udgifter (Nye broer + neg. renter)</t>
  </si>
  <si>
    <t>Resultat</t>
  </si>
  <si>
    <t>Kolonne1</t>
  </si>
  <si>
    <t>Kolonne2</t>
  </si>
  <si>
    <t>Kolonne3</t>
  </si>
  <si>
    <t>Kolonne4</t>
  </si>
  <si>
    <t>Kolonne5</t>
  </si>
  <si>
    <t>Kolonne6</t>
  </si>
  <si>
    <t>Kolonne7</t>
  </si>
  <si>
    <t>Kolonne8</t>
  </si>
  <si>
    <t>Kolonne9</t>
  </si>
  <si>
    <t>Kolonne10</t>
  </si>
  <si>
    <t>Kolonne11</t>
  </si>
  <si>
    <t>Kolonne12</t>
  </si>
  <si>
    <t>Kolonne13</t>
  </si>
  <si>
    <t>Kolonne14</t>
  </si>
  <si>
    <t>Kolonne15</t>
  </si>
  <si>
    <t xml:space="preserve">   Budget 2024</t>
  </si>
  <si>
    <t xml:space="preserve">  </t>
  </si>
  <si>
    <t>Faste udg:skat,el,telefon,forsikring o.l.</t>
  </si>
  <si>
    <t>Udgifter:</t>
  </si>
  <si>
    <t xml:space="preserve">   Budget 2025</t>
  </si>
  <si>
    <t xml:space="preserve">   Regnskab 2024</t>
  </si>
  <si>
    <t>Budgetforslag for 2025</t>
  </si>
  <si>
    <t xml:space="preserve">    Regnskab 2023</t>
  </si>
  <si>
    <t xml:space="preserve">    Budget 2023</t>
  </si>
  <si>
    <t xml:space="preserve">   Regnskab 2025</t>
  </si>
  <si>
    <t xml:space="preserve">   Budget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</si>
</sst>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15">
    <dxf>
      <numFmt numFmtId="0" formatCode="General"/>
    </dxf>
    <dxf>
      <numFmt numFmtId="4" formatCode="#,##0.0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_1" connectionId="1" xr16:uid="{9B26D658-AE1C-4A63-A721-447109357672}" autoFormatId="16" applyNumberFormats="0" applyBorderFormats="0" applyFontFormats="0" applyPatternFormats="0" applyAlignmentFormats="0" applyWidthHeightFormats="0">
  <queryTableRefresh nextId="20">
    <queryTableFields count="15">
      <queryTableField id="1" name="Column1" tableColumnId="1"/>
      <queryTableField id="6" name="Column6" tableColumnId="6"/>
      <queryTableField id="7" name="Column7" tableColumnId="7"/>
      <queryTableField id="8" name="Column8" tableColumnId="8"/>
      <queryTableField id="9" name="Column9" tableColumnId="9"/>
      <queryTableField id="10" name="Column10" tableColumnId="10"/>
      <queryTableField id="11" name="Column11" tableColumnId="11"/>
      <queryTableField id="12" name="Column12" tableColumnId="12"/>
      <queryTableField id="13" name="Column13" tableColumnId="13"/>
      <queryTableField id="18" dataBound="0" tableColumnId="18"/>
      <queryTableField id="17" dataBound="0" tableColumnId="17"/>
      <queryTableField id="14" name="Column14" tableColumnId="14"/>
      <queryTableField id="15" name="Column15" tableColumnId="15"/>
      <queryTableField id="19" dataBound="0" tableColumnId="19"/>
      <queryTableField id="16" name="Column16" tableColumnId="16"/>
    </queryTableFields>
    <queryTableDeletedFields count="4">
      <deletedField name="Column2"/>
      <deletedField name="Column3"/>
      <deletedField name="Column4"/>
      <deletedField name="Column5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B2560D5-7101-4246-A7E8-15BF1862EE63}" name="Page001" displayName="Page001" ref="A1:O20" tableType="queryTable" totalsRowShown="0">
  <autoFilter ref="A1:O20" xr:uid="{EB2560D5-7101-4246-A7E8-15BF1862EE63}"/>
  <tableColumns count="15">
    <tableColumn id="1" xr3:uid="{01762E17-93B6-46C1-93D7-08E47D06BC88}" uniqueName="1" name="Kolonne1" queryTableFieldId="1" dataDxfId="14"/>
    <tableColumn id="6" xr3:uid="{FF42DF89-3C86-44D8-B4D5-F758074E08D9}" uniqueName="6" name="Kolonne2" queryTableFieldId="6" dataDxfId="13"/>
    <tableColumn id="7" xr3:uid="{4E94FD89-3D17-420A-93A1-C6A16D871E3F}" uniqueName="7" name="Kolonne3" queryTableFieldId="7" dataDxfId="12"/>
    <tableColumn id="8" xr3:uid="{D2B1DB8D-8CDF-4F11-8F0F-4015B0249376}" uniqueName="8" name="Kolonne4" queryTableFieldId="8" dataDxfId="11"/>
    <tableColumn id="9" xr3:uid="{4422F8D3-669D-42A8-A40F-EB3F37904A79}" uniqueName="9" name="Kolonne5" queryTableFieldId="9" dataDxfId="10"/>
    <tableColumn id="10" xr3:uid="{EC1BD0DD-D187-4515-ACD5-D35D2F802BC3}" uniqueName="10" name="Kolonne6" queryTableFieldId="10" dataDxfId="9"/>
    <tableColumn id="11" xr3:uid="{29705EA9-9DDA-413F-8DB9-D4893D43ADE2}" uniqueName="11" name="Kolonne7" queryTableFieldId="11" dataDxfId="8"/>
    <tableColumn id="12" xr3:uid="{CCBEB828-A945-4584-8623-A212338F6616}" uniqueName="12" name="Kolonne8" queryTableFieldId="12" dataDxfId="7"/>
    <tableColumn id="13" xr3:uid="{F1C482CC-BF9F-4966-BED5-E47B2D1AD3C5}" uniqueName="13" name="Kolonne9" queryTableFieldId="13" dataDxfId="6"/>
    <tableColumn id="18" xr3:uid="{A970D56A-F274-4076-B210-F1C6531E7341}" uniqueName="18" name="Kolonne10" queryTableFieldId="18" dataDxfId="5"/>
    <tableColumn id="17" xr3:uid="{49D0D630-288A-4BC7-9D32-34413391EB22}" uniqueName="17" name="Kolonne11" queryTableFieldId="17" dataDxfId="4"/>
    <tableColumn id="14" xr3:uid="{DE571205-72DB-4198-9B24-7A974C9D9C65}" uniqueName="14" name="Kolonne12" queryTableFieldId="14" dataDxfId="3"/>
    <tableColumn id="15" xr3:uid="{85DA9379-5B9A-4771-BBAC-5E360F2228FB}" uniqueName="15" name="Kolonne13" queryTableFieldId="15" dataDxfId="2"/>
    <tableColumn id="19" xr3:uid="{E392E0AA-EE49-46E6-83CC-E00CA5DE604D}" uniqueName="19" name="Kolonne14" queryTableFieldId="19" dataDxfId="1"/>
    <tableColumn id="16" xr3:uid="{46CAC5A2-9A61-42A4-9D72-383EE4DFFDF2}" uniqueName="16" name="Kolonne15" queryTableFieldId="16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9447A-1903-4F06-9888-334ADBFCDACD}">
  <dimension ref="A1:Q28"/>
  <sheetViews>
    <sheetView tabSelected="1" topLeftCell="A2" workbookViewId="0">
      <pane xSplit="1" topLeftCell="B1" activePane="topRight" state="frozen"/>
      <selection pane="topRight" activeCell="A24" sqref="A24"/>
    </sheetView>
  </sheetViews>
  <sheetFormatPr defaultRowHeight="15" x14ac:dyDescent="0.25"/>
  <cols>
    <col min="1" max="1" width="44.140625" bestFit="1" customWidth="1"/>
    <col min="2" max="2" width="3.85546875" customWidth="1"/>
    <col min="3" max="3" width="12.7109375" customWidth="1"/>
    <col min="4" max="4" width="3.85546875" customWidth="1"/>
    <col min="5" max="5" width="12.7109375" customWidth="1"/>
    <col min="6" max="6" width="3.85546875" customWidth="1"/>
    <col min="7" max="7" width="12.7109375" customWidth="1"/>
    <col min="8" max="8" width="3.85546875" customWidth="1"/>
    <col min="9" max="9" width="12.7109375" customWidth="1"/>
    <col min="10" max="10" width="3.85546875" customWidth="1"/>
    <col min="11" max="11" width="12.7109375" customWidth="1"/>
    <col min="12" max="12" width="3.85546875" customWidth="1"/>
    <col min="13" max="13" width="12.7109375" customWidth="1"/>
    <col min="14" max="14" width="3.85546875" customWidth="1"/>
    <col min="15" max="15" width="12.7109375" customWidth="1"/>
    <col min="16" max="16" width="3.85546875" customWidth="1"/>
    <col min="17" max="17" width="12.7109375" customWidth="1"/>
  </cols>
  <sheetData>
    <row r="1" spans="1:17" hidden="1" x14ac:dyDescent="0.25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</row>
    <row r="2" spans="1:17" x14ac:dyDescent="0.25">
      <c r="N2" s="1"/>
      <c r="P2" s="1"/>
    </row>
    <row r="3" spans="1:17" x14ac:dyDescent="0.25">
      <c r="A3" t="s">
        <v>37</v>
      </c>
      <c r="B3" t="s">
        <v>38</v>
      </c>
      <c r="D3" t="s">
        <v>39</v>
      </c>
      <c r="F3" t="s">
        <v>36</v>
      </c>
      <c r="H3" t="s">
        <v>31</v>
      </c>
      <c r="J3" t="s">
        <v>40</v>
      </c>
      <c r="L3" t="s">
        <v>35</v>
      </c>
      <c r="N3" t="s">
        <v>41</v>
      </c>
    </row>
    <row r="4" spans="1:17" x14ac:dyDescent="0.25">
      <c r="A4" t="s">
        <v>0</v>
      </c>
    </row>
    <row r="5" spans="1:17" x14ac:dyDescent="0.25">
      <c r="A5" t="s">
        <v>1</v>
      </c>
      <c r="B5" t="s">
        <v>2</v>
      </c>
      <c r="C5" s="2">
        <v>67550</v>
      </c>
      <c r="D5" t="s">
        <v>2</v>
      </c>
      <c r="E5" s="2">
        <v>70000</v>
      </c>
      <c r="F5" t="s">
        <v>2</v>
      </c>
      <c r="G5" s="2">
        <v>62850</v>
      </c>
      <c r="H5" t="s">
        <v>2</v>
      </c>
      <c r="I5" s="2">
        <v>65000</v>
      </c>
      <c r="J5" t="s">
        <v>2</v>
      </c>
      <c r="K5" s="2">
        <v>58950</v>
      </c>
      <c r="L5" t="s">
        <v>2</v>
      </c>
      <c r="M5" s="2">
        <v>62000</v>
      </c>
      <c r="N5" t="s">
        <v>2</v>
      </c>
      <c r="O5" s="2">
        <v>59000</v>
      </c>
      <c r="Q5" s="2"/>
    </row>
    <row r="6" spans="1:17" x14ac:dyDescent="0.25">
      <c r="A6" t="s">
        <v>3</v>
      </c>
      <c r="B6" t="s">
        <v>2</v>
      </c>
      <c r="C6" s="2">
        <v>1000</v>
      </c>
      <c r="D6" t="s">
        <v>2</v>
      </c>
      <c r="E6" s="2">
        <v>4000</v>
      </c>
      <c r="F6" t="s">
        <v>2</v>
      </c>
      <c r="G6" s="2">
        <v>2700</v>
      </c>
      <c r="H6" t="s">
        <v>2</v>
      </c>
      <c r="I6" s="2">
        <v>1000</v>
      </c>
      <c r="J6" t="s">
        <v>2</v>
      </c>
      <c r="K6" s="2">
        <v>2900</v>
      </c>
      <c r="L6" t="s">
        <v>2</v>
      </c>
      <c r="M6" s="2">
        <v>2500</v>
      </c>
      <c r="N6" t="s">
        <v>2</v>
      </c>
      <c r="O6" s="2">
        <v>2900</v>
      </c>
      <c r="Q6" s="2"/>
    </row>
    <row r="7" spans="1:17" x14ac:dyDescent="0.25">
      <c r="A7" t="s">
        <v>4</v>
      </c>
      <c r="B7" t="s">
        <v>2</v>
      </c>
      <c r="C7" s="2">
        <v>36700</v>
      </c>
      <c r="D7" t="s">
        <v>2</v>
      </c>
      <c r="E7" s="2">
        <v>38000</v>
      </c>
      <c r="F7" t="s">
        <v>2</v>
      </c>
      <c r="G7" s="2">
        <v>35900</v>
      </c>
      <c r="H7" t="s">
        <v>2</v>
      </c>
      <c r="I7" s="2">
        <v>30000</v>
      </c>
      <c r="J7" t="s">
        <v>2</v>
      </c>
      <c r="K7" s="2">
        <v>31600</v>
      </c>
      <c r="L7" t="s">
        <v>2</v>
      </c>
      <c r="M7" s="2">
        <v>34500</v>
      </c>
      <c r="N7" t="s">
        <v>2</v>
      </c>
      <c r="O7" s="2">
        <v>31500</v>
      </c>
      <c r="Q7" s="2"/>
    </row>
    <row r="8" spans="1:17" x14ac:dyDescent="0.25">
      <c r="A8" t="s">
        <v>5</v>
      </c>
      <c r="B8" t="s">
        <v>2</v>
      </c>
      <c r="C8" s="2">
        <v>9537</v>
      </c>
      <c r="D8" t="s">
        <v>2</v>
      </c>
      <c r="E8" s="2">
        <v>2000</v>
      </c>
      <c r="F8" t="s">
        <v>2</v>
      </c>
      <c r="G8" s="2">
        <v>35084</v>
      </c>
      <c r="H8" t="s">
        <v>2</v>
      </c>
      <c r="I8" s="2">
        <v>9000</v>
      </c>
      <c r="J8" t="s">
        <v>2</v>
      </c>
      <c r="K8" s="2">
        <v>22532</v>
      </c>
      <c r="L8" t="s">
        <v>2</v>
      </c>
      <c r="M8" s="2">
        <v>2000</v>
      </c>
      <c r="N8" t="s">
        <v>2</v>
      </c>
      <c r="O8" s="2">
        <v>18000</v>
      </c>
      <c r="Q8" s="2"/>
    </row>
    <row r="9" spans="1:17" x14ac:dyDescent="0.25">
      <c r="A9" t="s">
        <v>6</v>
      </c>
      <c r="B9" t="s">
        <v>2</v>
      </c>
      <c r="C9" s="2">
        <v>160</v>
      </c>
      <c r="D9" t="s">
        <v>2</v>
      </c>
      <c r="E9" s="2" t="s">
        <v>7</v>
      </c>
      <c r="F9" t="s">
        <v>2</v>
      </c>
      <c r="G9">
        <v>963</v>
      </c>
      <c r="H9" t="s">
        <v>2</v>
      </c>
      <c r="I9" s="2">
        <v>150</v>
      </c>
      <c r="J9" t="s">
        <v>2</v>
      </c>
      <c r="K9">
        <v>210</v>
      </c>
      <c r="L9" t="s">
        <v>2</v>
      </c>
      <c r="M9" s="2">
        <v>950</v>
      </c>
      <c r="N9" t="s">
        <v>2</v>
      </c>
      <c r="O9">
        <v>200</v>
      </c>
      <c r="Q9" s="2"/>
    </row>
    <row r="10" spans="1:17" x14ac:dyDescent="0.25">
      <c r="A10" t="s">
        <v>8</v>
      </c>
      <c r="B10" t="s">
        <v>2</v>
      </c>
      <c r="C10" s="2"/>
      <c r="D10" t="s">
        <v>2</v>
      </c>
      <c r="E10" s="2" t="s">
        <v>7</v>
      </c>
      <c r="F10" t="s">
        <v>2</v>
      </c>
      <c r="G10" s="2">
        <v>0</v>
      </c>
      <c r="H10" t="s">
        <v>2</v>
      </c>
      <c r="I10" s="2" t="s">
        <v>7</v>
      </c>
      <c r="J10" t="s">
        <v>2</v>
      </c>
      <c r="L10" t="s">
        <v>2</v>
      </c>
      <c r="M10" s="2"/>
      <c r="N10" t="s">
        <v>2</v>
      </c>
      <c r="Q10" s="2"/>
    </row>
    <row r="11" spans="1:17" x14ac:dyDescent="0.25">
      <c r="A11" t="s">
        <v>9</v>
      </c>
      <c r="B11" s="2" t="s">
        <v>2</v>
      </c>
      <c r="C11" s="2">
        <f t="shared" ref="C11" si="0">SUM(C5:C10)</f>
        <v>114947</v>
      </c>
      <c r="D11" s="2" t="s">
        <v>2</v>
      </c>
      <c r="E11" s="2">
        <f t="shared" ref="E11" si="1">SUM(E5:E10)</f>
        <v>114000</v>
      </c>
      <c r="F11" s="2" t="s">
        <v>2</v>
      </c>
      <c r="G11" s="2">
        <f>SUM(G5:G10)</f>
        <v>137497</v>
      </c>
      <c r="H11" s="2" t="s">
        <v>2</v>
      </c>
      <c r="I11" s="2">
        <f>SUM(I5:I10)</f>
        <v>105150</v>
      </c>
      <c r="J11" s="2" t="s">
        <v>2</v>
      </c>
      <c r="K11" s="2">
        <v>116192</v>
      </c>
      <c r="L11" s="2" t="s">
        <v>2</v>
      </c>
      <c r="M11" s="2">
        <f>SUM(M5:M10)</f>
        <v>101950</v>
      </c>
      <c r="N11" s="2" t="s">
        <v>2</v>
      </c>
      <c r="O11" s="2">
        <v>108600</v>
      </c>
      <c r="P11" s="2"/>
      <c r="Q11" s="2"/>
    </row>
    <row r="12" spans="1:17" x14ac:dyDescent="0.25">
      <c r="A12" t="s">
        <v>34</v>
      </c>
      <c r="J12" s="1"/>
      <c r="N12" s="1"/>
      <c r="P12" s="1"/>
    </row>
    <row r="13" spans="1:17" x14ac:dyDescent="0.25">
      <c r="A13" t="s">
        <v>33</v>
      </c>
      <c r="B13" t="s">
        <v>2</v>
      </c>
      <c r="C13" s="2">
        <v>56651</v>
      </c>
      <c r="D13" t="s">
        <v>2</v>
      </c>
      <c r="E13" s="2">
        <v>40000</v>
      </c>
      <c r="F13" t="s">
        <v>2</v>
      </c>
      <c r="G13" s="2">
        <v>44197</v>
      </c>
      <c r="H13" t="s">
        <v>2</v>
      </c>
      <c r="I13" s="2">
        <v>58000</v>
      </c>
      <c r="J13" t="s">
        <v>2</v>
      </c>
      <c r="K13" s="2">
        <v>43105</v>
      </c>
      <c r="L13" t="s">
        <v>2</v>
      </c>
      <c r="M13" s="2">
        <v>46000</v>
      </c>
      <c r="N13" t="s">
        <v>2</v>
      </c>
      <c r="O13" s="2">
        <v>47000</v>
      </c>
      <c r="Q13" s="2"/>
    </row>
    <row r="14" spans="1:17" x14ac:dyDescent="0.25">
      <c r="A14" t="s">
        <v>10</v>
      </c>
      <c r="B14" t="s">
        <v>2</v>
      </c>
      <c r="C14" s="2">
        <v>23508</v>
      </c>
      <c r="D14" t="s">
        <v>2</v>
      </c>
      <c r="E14" s="2">
        <v>15000</v>
      </c>
      <c r="F14" t="s">
        <v>2</v>
      </c>
      <c r="G14" s="2">
        <v>-13198</v>
      </c>
      <c r="H14" t="s">
        <v>2</v>
      </c>
      <c r="I14" s="2">
        <v>20000</v>
      </c>
      <c r="J14" t="s">
        <v>2</v>
      </c>
      <c r="K14" s="2">
        <v>45533</v>
      </c>
      <c r="L14" t="s">
        <v>2</v>
      </c>
      <c r="M14" s="2">
        <v>25000</v>
      </c>
      <c r="N14" t="s">
        <v>2</v>
      </c>
      <c r="O14" s="2">
        <v>25000</v>
      </c>
      <c r="Q14" s="2"/>
    </row>
    <row r="15" spans="1:17" x14ac:dyDescent="0.25">
      <c r="A15" t="s">
        <v>11</v>
      </c>
      <c r="B15" t="s">
        <v>2</v>
      </c>
      <c r="C15" s="2">
        <v>3350</v>
      </c>
      <c r="D15" t="s">
        <v>2</v>
      </c>
      <c r="E15" s="2">
        <v>8000</v>
      </c>
      <c r="F15" t="s">
        <v>2</v>
      </c>
      <c r="G15" s="2">
        <v>2693</v>
      </c>
      <c r="H15" t="s">
        <v>2</v>
      </c>
      <c r="I15" s="2">
        <v>4000</v>
      </c>
      <c r="J15" t="s">
        <v>2</v>
      </c>
      <c r="K15" s="2">
        <v>5669</v>
      </c>
      <c r="L15" t="s">
        <v>2</v>
      </c>
      <c r="M15" s="2">
        <v>2800</v>
      </c>
      <c r="N15" t="s">
        <v>2</v>
      </c>
      <c r="O15" s="2">
        <v>6000</v>
      </c>
      <c r="Q15" s="2"/>
    </row>
    <row r="16" spans="1:17" x14ac:dyDescent="0.25">
      <c r="A16" t="s">
        <v>12</v>
      </c>
      <c r="B16" t="s">
        <v>2</v>
      </c>
      <c r="C16" s="2">
        <v>17288</v>
      </c>
      <c r="D16" t="s">
        <v>2</v>
      </c>
      <c r="E16" s="2">
        <v>15000</v>
      </c>
      <c r="F16" t="s">
        <v>2</v>
      </c>
      <c r="G16" s="2">
        <v>13006</v>
      </c>
      <c r="H16" t="s">
        <v>2</v>
      </c>
      <c r="I16" s="2">
        <v>15000</v>
      </c>
      <c r="J16" t="s">
        <v>2</v>
      </c>
      <c r="K16" s="2">
        <v>23807</v>
      </c>
      <c r="L16" t="s">
        <v>2</v>
      </c>
      <c r="M16" s="2">
        <v>15000</v>
      </c>
      <c r="N16" t="s">
        <v>2</v>
      </c>
      <c r="O16" s="2">
        <v>24000</v>
      </c>
      <c r="Q16" s="2"/>
    </row>
    <row r="17" spans="1:17" x14ac:dyDescent="0.25">
      <c r="A17" t="s">
        <v>13</v>
      </c>
      <c r="B17" t="s">
        <v>2</v>
      </c>
      <c r="C17" s="2">
        <v>16507</v>
      </c>
      <c r="D17" t="s">
        <v>2</v>
      </c>
      <c r="E17" s="2">
        <v>5000</v>
      </c>
      <c r="F17" t="s">
        <v>2</v>
      </c>
      <c r="G17" s="2">
        <v>16041</v>
      </c>
      <c r="H17" t="s">
        <v>2</v>
      </c>
      <c r="I17" s="2">
        <v>8000</v>
      </c>
      <c r="J17" t="s">
        <v>2</v>
      </c>
      <c r="K17" s="2">
        <v>4055</v>
      </c>
      <c r="L17" t="s">
        <v>2</v>
      </c>
      <c r="M17" s="2">
        <v>10000</v>
      </c>
      <c r="N17" t="s">
        <v>2</v>
      </c>
      <c r="O17" s="2">
        <v>4000</v>
      </c>
      <c r="Q17" s="2"/>
    </row>
    <row r="18" spans="1:17" x14ac:dyDescent="0.25">
      <c r="A18" t="s">
        <v>14</v>
      </c>
      <c r="B18" t="s">
        <v>2</v>
      </c>
      <c r="C18" s="2"/>
      <c r="D18" t="s">
        <v>2</v>
      </c>
      <c r="E18" s="2">
        <v>80000</v>
      </c>
      <c r="F18" t="s">
        <v>2</v>
      </c>
      <c r="G18" s="2"/>
      <c r="H18" t="s">
        <v>2</v>
      </c>
      <c r="I18" s="2">
        <v>30000</v>
      </c>
      <c r="J18" t="s">
        <v>2</v>
      </c>
      <c r="L18" t="s">
        <v>2</v>
      </c>
      <c r="M18" s="2"/>
      <c r="N18" t="s">
        <v>2</v>
      </c>
      <c r="O18">
        <v>0</v>
      </c>
      <c r="Q18" s="2"/>
    </row>
    <row r="19" spans="1:17" x14ac:dyDescent="0.25">
      <c r="A19" t="s">
        <v>9</v>
      </c>
      <c r="B19" s="2" t="s">
        <v>2</v>
      </c>
      <c r="C19" s="2">
        <f t="shared" ref="C19" si="2">SUM(C13:C18)</f>
        <v>117304</v>
      </c>
      <c r="D19" s="2" t="s">
        <v>2</v>
      </c>
      <c r="E19" s="2">
        <f t="shared" ref="E19" si="3">SUM(E13:E18)</f>
        <v>163000</v>
      </c>
      <c r="F19" s="2" t="s">
        <v>2</v>
      </c>
      <c r="G19" s="2">
        <f>SUM(G13:G18)</f>
        <v>62739</v>
      </c>
      <c r="H19" s="2" t="s">
        <v>2</v>
      </c>
      <c r="I19" s="2">
        <f>SUM(I13:I18)</f>
        <v>135000</v>
      </c>
      <c r="J19" s="2" t="s">
        <v>2</v>
      </c>
      <c r="K19" s="2">
        <v>122169</v>
      </c>
      <c r="L19" s="2" t="s">
        <v>2</v>
      </c>
      <c r="M19" s="2">
        <f>SUM(M13:M18)</f>
        <v>98800</v>
      </c>
      <c r="N19" s="2" t="s">
        <v>2</v>
      </c>
      <c r="O19" s="2">
        <v>106000</v>
      </c>
      <c r="P19" s="2"/>
      <c r="Q19" s="2"/>
    </row>
    <row r="20" spans="1:17" x14ac:dyDescent="0.25">
      <c r="A20" t="s">
        <v>15</v>
      </c>
      <c r="B20" s="2" t="s">
        <v>2</v>
      </c>
      <c r="C20" s="2">
        <f t="shared" ref="C20" si="4">C11-C19</f>
        <v>-2357</v>
      </c>
      <c r="D20" s="2" t="s">
        <v>2</v>
      </c>
      <c r="E20" s="2">
        <f t="shared" ref="E20" si="5">E11-E19</f>
        <v>-49000</v>
      </c>
      <c r="F20" s="2" t="s">
        <v>2</v>
      </c>
      <c r="G20" s="2">
        <f>G11-G19</f>
        <v>74758</v>
      </c>
      <c r="H20" s="2" t="s">
        <v>2</v>
      </c>
      <c r="I20" s="2">
        <f>I11-I19</f>
        <v>-29850</v>
      </c>
      <c r="J20" s="2" t="s">
        <v>2</v>
      </c>
      <c r="K20" s="2">
        <v>-5977</v>
      </c>
      <c r="L20" s="2" t="s">
        <v>2</v>
      </c>
      <c r="M20" s="2">
        <f>M11-M19</f>
        <v>3150</v>
      </c>
      <c r="N20" s="2" t="s">
        <v>2</v>
      </c>
      <c r="O20" s="2">
        <v>2600</v>
      </c>
      <c r="P20" s="2"/>
      <c r="Q20" s="2"/>
    </row>
    <row r="28" spans="1:17" x14ac:dyDescent="0.25">
      <c r="E28" t="s">
        <v>32</v>
      </c>
    </row>
  </sheetData>
  <phoneticPr fontId="1" type="noConversion"/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CA752-D989-4AEC-B330-BD4C62084AA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Y E A A B Q S w M E F A A C A A g A + G S / W O J k i 3 6 l A A A A 9 g A A A B I A H A B D b 2 5 m a W c v U G F j a 2 F n Z S 5 4 b W w g o h g A K K A U A A A A A A A A A A A A A A A A A A A A A A A A A A A A h Y 8 x D o I w G I W v Q r r T l h o T Q n 7 K o J u S m J g Y 1 6 Z U a I B i a L H c z c E j e Q U x i r o 5 v u 9 9 w 3 v 3 6 w 2 y s W 2 C i + q t 7 k y K I k x R o I z s C m 3 K F A 3 u F M Y o 4 7 A T s h a l C i b Z 2 G S 0 R Y o q 5 8 4 J I d 5 7 7 B e 4 6 0 v C K I 3 I M d / u Z a V a g T 6 y / i + H 2 l g n j F S I w + E 1 h j M c s R i z J c M U y A w h 1 + Y r s G n v s / 2 B s B o a N / S K F y J c b 4 D M E c j 7 A 3 8 A U E s D B B Q A A g A I A P h k v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4 Z L 9 Y g o O e W x 8 B A A C u A g A A E w A c A E Z v c m 1 1 b G F z L 1 N l Y 3 R p b 2 4 x L m 0 g o h g A K K A U A A A A A A A A A A A A A A A A A A A A A A A A A A A A d Z F N a s M w E I X 3 B t 9 B q B s H j L H i 9 D d k 0 c a U h l A a a L q y T V G j S S q Q Z S P J p c V k m 4 v 1 Y r W d d F H o a C P x z Z u Z 9 5 C F j Z O V J s / H m 0 1 9 z / f s O z c g y I r v I I 4 Z m R E F z v d I d 5 Z S C e j A S m y j N X 9 T Y I N 7 q S C a V 9 q B d j a g 8 5 v 8 x Y K x + S M 3 k u d P G l I j P y B P q 0 1 T 9 p L 8 Y b n M 7 x q x A 0 e 6 J x n H 4 + T 1 d h L V Y k t H I c k W Z a 2 g V / L e 0 I y y K K H F K D z u 7 y 3 1 h g Y f b b Y Q M 3 p y S Y t 9 l n L H i 5 P y j H 4 f t D D d E v d V A + 1 6 B r / R 2 n B t t 5 U p 5 5 V q S r 3 u i j Y Y x o Z t S 4 + Q 0 X D o I g 4 + 3 T 4 k v 3 y M 8 A T h E 4 S f I / w C 4 Z c I v 0 L 4 N c J Z j B W w x A y L z L D M D A v N s N T s b + z 9 y P e k / v c T p z 9 Q S w E C L Q A U A A I A C A D 4 Z L 9 Y 4 m S L f q U A A A D 2 A A A A E g A A A A A A A A A A A A A A A A A A A A A A Q 2 9 u Z m l n L 1 B h Y 2 t h Z 2 U u e G 1 s U E s B A i 0 A F A A C A A g A + G S / W A / K 6 a u k A A A A 6 Q A A A B M A A A A A A A A A A A A A A A A A 8 Q A A A F t D b 2 5 0 Z W 5 0 X 1 R 5 c G V z X S 5 4 b W x Q S w E C L Q A U A A I A C A D 4 Z L 9 Y g o O e W x 8 B A A C u A g A A E w A A A A A A A A A A A A A A A A D i A Q A A R m 9 y b X V s Y X M v U 2 V j d G l v b j E u b V B L B Q Y A A A A A A w A D A M I A A A B O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H E Q A A A A A A A C U R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Q Y W d l M D A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T Q 4 N j J h Z D A t M z l i O S 0 0 Y T I 5 L W F j Z D E t N W J h M m U 4 Z T c z N j N h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B h Z 2 U w M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z F U M T A 6 M z k 6 N D k u M j M y M D k 4 M l o i I C 8 + P E V u d H J 5 I F R 5 c G U 9 I k Z p b G x D b 2 x 1 b W 5 U e X B l c y I g V m F s d W U 9 I n N C Z 1 l H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F n Z T A w M S 9 B d X R v U m V t b 3 Z l Z E N v b H V t b n M x L n t D b 2 x 1 b W 4 x L D B 9 J n F 1 b 3 Q 7 L C Z x d W 9 0 O 1 N l Y 3 R p b 2 4 x L 1 B h Z 2 U w M D E v Q X V 0 b 1 J l b W 9 2 Z W R D b 2 x 1 b W 5 z M S 5 7 Q 2 9 s d W 1 u M i w x f S Z x d W 9 0 O y w m c X V v d D t T Z W N 0 a W 9 u M S 9 Q Y W d l M D A x L 0 F 1 d G 9 S Z W 1 v d m V k Q 2 9 s d W 1 u c z E u e 0 N v b H V t b j M s M n 0 m c X V v d D s s J n F 1 b 3 Q 7 U 2 V j d G l v b j E v U G F n Z T A w M S 9 B d X R v U m V t b 3 Z l Z E N v b H V t b n M x L n t D b 2 x 1 b W 4 0 L D N 9 J n F 1 b 3 Q 7 L C Z x d W 9 0 O 1 N l Y 3 R p b 2 4 x L 1 B h Z 2 U w M D E v Q X V 0 b 1 J l b W 9 2 Z W R D b 2 x 1 b W 5 z M S 5 7 Q 2 9 s d W 1 u N S w 0 f S Z x d W 9 0 O y w m c X V v d D t T Z W N 0 a W 9 u M S 9 Q Y W d l M D A x L 0 F 1 d G 9 S Z W 1 v d m V k Q 2 9 s d W 1 u c z E u e 0 N v b H V t b j Y s N X 0 m c X V v d D s s J n F 1 b 3 Q 7 U 2 V j d G l v b j E v U G F n Z T A w M S 9 B d X R v U m V t b 3 Z l Z E N v b H V t b n M x L n t D b 2 x 1 b W 4 3 L D Z 9 J n F 1 b 3 Q 7 L C Z x d W 9 0 O 1 N l Y 3 R p b 2 4 x L 1 B h Z 2 U w M D E v Q X V 0 b 1 J l b W 9 2 Z W R D b 2 x 1 b W 5 z M S 5 7 Q 2 9 s d W 1 u O C w 3 f S Z x d W 9 0 O y w m c X V v d D t T Z W N 0 a W 9 u M S 9 Q Y W d l M D A x L 0 F 1 d G 9 S Z W 1 v d m V k Q 2 9 s d W 1 u c z E u e 0 N v b H V t b j k s O H 0 m c X V v d D s s J n F 1 b 3 Q 7 U 2 V j d G l v b j E v U G F n Z T A w M S 9 B d X R v U m V t b 3 Z l Z E N v b H V t b n M x L n t D b 2 x 1 b W 4 x M C w 5 f S Z x d W 9 0 O y w m c X V v d D t T Z W N 0 a W 9 u M S 9 Q Y W d l M D A x L 0 F 1 d G 9 S Z W 1 v d m V k Q 2 9 s d W 1 u c z E u e 0 N v b H V t b j E x L D E w f S Z x d W 9 0 O y w m c X V v d D t T Z W N 0 a W 9 u M S 9 Q Y W d l M D A x L 0 F 1 d G 9 S Z W 1 v d m V k Q 2 9 s d W 1 u c z E u e 0 N v b H V t b j E y L D E x f S Z x d W 9 0 O y w m c X V v d D t T Z W N 0 a W 9 u M S 9 Q Y W d l M D A x L 0 F 1 d G 9 S Z W 1 v d m V k Q 2 9 s d W 1 u c z E u e 0 N v b H V t b j E z L D E y f S Z x d W 9 0 O y w m c X V v d D t T Z W N 0 a W 9 u M S 9 Q Y W d l M D A x L 0 F 1 d G 9 S Z W 1 v d m V k Q 2 9 s d W 1 u c z E u e 0 N v b H V t b j E 0 L D E z f S Z x d W 9 0 O y w m c X V v d D t T Z W N 0 a W 9 u M S 9 Q Y W d l M D A x L 0 F 1 d G 9 S Z W 1 v d m V k Q 2 9 s d W 1 u c z E u e 0 N v b H V t b j E 1 L D E 0 f S Z x d W 9 0 O y w m c X V v d D t T Z W N 0 a W 9 u M S 9 Q Y W d l M D A x L 0 F 1 d G 9 S Z W 1 v d m V k Q 2 9 s d W 1 u c z E u e 0 N v b H V t b j E 2 L D E 1 f S Z x d W 9 0 O 1 0 s J n F 1 b 3 Q 7 Q 2 9 s d W 1 u Q 2 9 1 b n Q m c X V v d D s 6 M T Y s J n F 1 b 3 Q 7 S 2 V 5 Q 2 9 s d W 1 u T m F t Z X M m c X V v d D s 6 W 1 0 s J n F 1 b 3 Q 7 Q 2 9 s d W 1 u S W R l b n R p d G l l c y Z x d W 9 0 O z p b J n F 1 b 3 Q 7 U 2 V j d G l v b j E v U G F n Z T A w M S 9 B d X R v U m V t b 3 Z l Z E N v b H V t b n M x L n t D b 2 x 1 b W 4 x L D B 9 J n F 1 b 3 Q 7 L C Z x d W 9 0 O 1 N l Y 3 R p b 2 4 x L 1 B h Z 2 U w M D E v Q X V 0 b 1 J l b W 9 2 Z W R D b 2 x 1 b W 5 z M S 5 7 Q 2 9 s d W 1 u M i w x f S Z x d W 9 0 O y w m c X V v d D t T Z W N 0 a W 9 u M S 9 Q Y W d l M D A x L 0 F 1 d G 9 S Z W 1 v d m V k Q 2 9 s d W 1 u c z E u e 0 N v b H V t b j M s M n 0 m c X V v d D s s J n F 1 b 3 Q 7 U 2 V j d G l v b j E v U G F n Z T A w M S 9 B d X R v U m V t b 3 Z l Z E N v b H V t b n M x L n t D b 2 x 1 b W 4 0 L D N 9 J n F 1 b 3 Q 7 L C Z x d W 9 0 O 1 N l Y 3 R p b 2 4 x L 1 B h Z 2 U w M D E v Q X V 0 b 1 J l b W 9 2 Z W R D b 2 x 1 b W 5 z M S 5 7 Q 2 9 s d W 1 u N S w 0 f S Z x d W 9 0 O y w m c X V v d D t T Z W N 0 a W 9 u M S 9 Q Y W d l M D A x L 0 F 1 d G 9 S Z W 1 v d m V k Q 2 9 s d W 1 u c z E u e 0 N v b H V t b j Y s N X 0 m c X V v d D s s J n F 1 b 3 Q 7 U 2 V j d G l v b j E v U G F n Z T A w M S 9 B d X R v U m V t b 3 Z l Z E N v b H V t b n M x L n t D b 2 x 1 b W 4 3 L D Z 9 J n F 1 b 3 Q 7 L C Z x d W 9 0 O 1 N l Y 3 R p b 2 4 x L 1 B h Z 2 U w M D E v Q X V 0 b 1 J l b W 9 2 Z W R D b 2 x 1 b W 5 z M S 5 7 Q 2 9 s d W 1 u O C w 3 f S Z x d W 9 0 O y w m c X V v d D t T Z W N 0 a W 9 u M S 9 Q Y W d l M D A x L 0 F 1 d G 9 S Z W 1 v d m V k Q 2 9 s d W 1 u c z E u e 0 N v b H V t b j k s O H 0 m c X V v d D s s J n F 1 b 3 Q 7 U 2 V j d G l v b j E v U G F n Z T A w M S 9 B d X R v U m V t b 3 Z l Z E N v b H V t b n M x L n t D b 2 x 1 b W 4 x M C w 5 f S Z x d W 9 0 O y w m c X V v d D t T Z W N 0 a W 9 u M S 9 Q Y W d l M D A x L 0 F 1 d G 9 S Z W 1 v d m V k Q 2 9 s d W 1 u c z E u e 0 N v b H V t b j E x L D E w f S Z x d W 9 0 O y w m c X V v d D t T Z W N 0 a W 9 u M S 9 Q Y W d l M D A x L 0 F 1 d G 9 S Z W 1 v d m V k Q 2 9 s d W 1 u c z E u e 0 N v b H V t b j E y L D E x f S Z x d W 9 0 O y w m c X V v d D t T Z W N 0 a W 9 u M S 9 Q Y W d l M D A x L 0 F 1 d G 9 S Z W 1 v d m V k Q 2 9 s d W 1 u c z E u e 0 N v b H V t b j E z L D E y f S Z x d W 9 0 O y w m c X V v d D t T Z W N 0 a W 9 u M S 9 Q Y W d l M D A x L 0 F 1 d G 9 S Z W 1 v d m V k Q 2 9 s d W 1 u c z E u e 0 N v b H V t b j E 0 L D E z f S Z x d W 9 0 O y w m c X V v d D t T Z W N 0 a W 9 u M S 9 Q Y W d l M D A x L 0 F 1 d G 9 S Z W 1 v d m V k Q 2 9 s d W 1 u c z E u e 0 N v b H V t b j E 1 L D E 0 f S Z x d W 9 0 O y w m c X V v d D t T Z W N 0 a W 9 u M S 9 Q Y W d l M D A x L 0 F 1 d G 9 S Z W 1 v d m V k Q 2 9 s d W 1 u c z E u e 0 N v b H V t b j E 2 L D E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S 9 L a W x k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L y V D M y U 4 N m 5 k c m V 0 J T I w d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b H 1 N N h d V 8 Q J U U a Z R h R 6 0 V A A A A A A I A A A A A A B B m A A A A A Q A A I A A A A D d t 2 p M Q P h / R N / d W u 8 p j 3 Y Y y s + 1 C a B f L t p K e a q a C Y J A y A A A A A A 6 A A A A A A g A A I A A A A I L L p p 4 N M 4 d s e 6 g D Q A U V 6 M E q 5 K F U b 8 1 3 d r X n e T t v Y q Q t U A A A A K L Z M p e M M y F j 4 p u O U M q v e 6 G k z N O T n z g i L D H j 0 7 Q z X 8 W V S 8 b T y E x I x v T W D i e m H F y I w D 3 f T k j z o 5 1 t x r a r 7 e E P d / c 4 N k k n T x + P S X G 7 i H g g x p w h Q A A A A H d R q X g 3 r T t 2 y Q m 8 l C r w + x l B j 5 T 1 i t N R s E z I U w 1 M v 2 r v x M e S B 1 7 X 5 B e u 3 W / t c 4 j c 1 O q d o C M 2 Q P z / Y a 0 q 3 Q 9 g o r Q = < / D a t a M a s h u p > 
</file>

<file path=customXml/itemProps1.xml><?xml version="1.0" encoding="utf-8"?>
<ds:datastoreItem xmlns:ds="http://schemas.openxmlformats.org/officeDocument/2006/customXml" ds:itemID="{ED7B8E02-6128-42AF-B3B8-00930E1F36A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Page001</vt:lpstr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 Hersom</dc:creator>
  <cp:lastModifiedBy>Mariann Hersom</cp:lastModifiedBy>
  <cp:lastPrinted>2024-07-03T13:57:03Z</cp:lastPrinted>
  <dcterms:created xsi:type="dcterms:W3CDTF">2024-05-31T10:37:51Z</dcterms:created>
  <dcterms:modified xsi:type="dcterms:W3CDTF">2026-04-30T18:52:55Z</dcterms:modified>
</cp:coreProperties>
</file>